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3_GOVERNANCE\01_Amministrazione\01_Finanza e Spesa Pubblica\"/>
    </mc:Choice>
  </mc:AlternateContent>
  <xr:revisionPtr revIDLastSave="0" documentId="13_ncr:1_{9B4578B8-8A5C-4EDF-AFDF-7EE1416DF5D2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Tav 2 " sheetId="1" r:id="rId1"/>
  </sheets>
  <definedNames>
    <definedName name="_xlnm.Print_Area" localSheetId="0">'Tav 2 '!$A$1:$E$55</definedName>
    <definedName name="_xlnm.Print_Area">'Tav 2 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1" l="1"/>
  <c r="B45" i="1" s="1"/>
  <c r="B47" i="1" s="1"/>
  <c r="B49" i="1" s="1"/>
  <c r="B17" i="1"/>
  <c r="B22" i="1" s="1"/>
  <c r="B24" i="1" s="1"/>
  <c r="B26" i="1" s="1"/>
  <c r="D40" i="1"/>
  <c r="D45" i="1" s="1"/>
  <c r="D47" i="1" s="1"/>
  <c r="D49" i="1" s="1"/>
  <c r="C40" i="1"/>
  <c r="C45" i="1"/>
  <c r="C47" i="1"/>
  <c r="C49" i="1" s="1"/>
  <c r="D22" i="1"/>
  <c r="D24" i="1"/>
  <c r="D26" i="1" s="1"/>
  <c r="D17" i="1"/>
  <c r="C17" i="1"/>
  <c r="C22" i="1" s="1"/>
  <c r="C24" i="1" s="1"/>
  <c r="C26" i="1" s="1"/>
  <c r="E17" i="1"/>
  <c r="E22" i="1" s="1"/>
  <c r="E24" i="1" s="1"/>
  <c r="E26" i="1" s="1"/>
  <c r="E40" i="1"/>
  <c r="E45" i="1" s="1"/>
  <c r="E47" i="1" s="1"/>
  <c r="E49" i="1" s="1"/>
</calcChain>
</file>

<file path=xl/sharedStrings.xml><?xml version="1.0" encoding="utf-8"?>
<sst xmlns="http://schemas.openxmlformats.org/spreadsheetml/2006/main" count="45" uniqueCount="42">
  <si>
    <t>ENTRATE</t>
  </si>
  <si>
    <t>Entrate</t>
  </si>
  <si>
    <t xml:space="preserve"> Utilizzo avanzo di amministrazione</t>
  </si>
  <si>
    <t xml:space="preserve"> Fondo pluriennale vincolato di parte corrente</t>
  </si>
  <si>
    <t xml:space="preserve"> Fondo pluriennale vincolato in conto capitale</t>
  </si>
  <si>
    <r>
      <t xml:space="preserve"> </t>
    </r>
    <r>
      <rPr>
        <b/>
        <sz val="12"/>
        <rFont val="Arial"/>
        <family val="2"/>
      </rPr>
      <t>Titolo 1 -</t>
    </r>
    <r>
      <rPr>
        <sz val="12"/>
        <rFont val="Arial"/>
        <family val="2"/>
      </rPr>
      <t xml:space="preserve"> Entrate correnti di natura tributaria, contributiva e perequativa</t>
    </r>
  </si>
  <si>
    <r>
      <t xml:space="preserve"> </t>
    </r>
    <r>
      <rPr>
        <b/>
        <sz val="12"/>
        <rFont val="Arial"/>
        <family val="2"/>
      </rPr>
      <t>Titolo 2 -</t>
    </r>
    <r>
      <rPr>
        <sz val="12"/>
        <rFont val="Arial"/>
        <family val="2"/>
      </rPr>
      <t xml:space="preserve"> Trasferimenti correnti</t>
    </r>
  </si>
  <si>
    <r>
      <t xml:space="preserve"> </t>
    </r>
    <r>
      <rPr>
        <b/>
        <sz val="12"/>
        <rFont val="Arial"/>
        <family val="2"/>
      </rPr>
      <t>Titolo 3 -</t>
    </r>
    <r>
      <rPr>
        <sz val="12"/>
        <rFont val="Arial"/>
        <family val="2"/>
      </rPr>
      <t xml:space="preserve"> Entrate extratributarie</t>
    </r>
  </si>
  <si>
    <r>
      <t xml:space="preserve"> </t>
    </r>
    <r>
      <rPr>
        <b/>
        <sz val="12"/>
        <rFont val="Arial"/>
        <family val="2"/>
      </rPr>
      <t>Titolo 4 -</t>
    </r>
    <r>
      <rPr>
        <sz val="12"/>
        <rFont val="Arial"/>
        <family val="2"/>
      </rPr>
      <t xml:space="preserve"> Entrate in conto capitale</t>
    </r>
  </si>
  <si>
    <r>
      <t xml:space="preserve"> </t>
    </r>
    <r>
      <rPr>
        <b/>
        <sz val="12"/>
        <rFont val="Arial"/>
        <family val="2"/>
      </rPr>
      <t>Titolo 5 -</t>
    </r>
    <r>
      <rPr>
        <sz val="12"/>
        <rFont val="Arial"/>
        <family val="2"/>
      </rPr>
      <t xml:space="preserve"> Entrate da riduzione di attività finanziarie</t>
    </r>
  </si>
  <si>
    <r>
      <t xml:space="preserve"> </t>
    </r>
    <r>
      <rPr>
        <b/>
        <sz val="12"/>
        <rFont val="Arial"/>
        <family val="2"/>
      </rPr>
      <t>Totale entrate finali</t>
    </r>
  </si>
  <si>
    <r>
      <t xml:space="preserve"> </t>
    </r>
    <r>
      <rPr>
        <b/>
        <sz val="12"/>
        <rFont val="Arial"/>
        <family val="2"/>
      </rPr>
      <t>Titolo 6 -</t>
    </r>
    <r>
      <rPr>
        <sz val="12"/>
        <rFont val="Arial"/>
        <family val="2"/>
      </rPr>
      <t xml:space="preserve"> Accensione di prestiti</t>
    </r>
  </si>
  <si>
    <r>
      <t xml:space="preserve"> </t>
    </r>
    <r>
      <rPr>
        <b/>
        <sz val="12"/>
        <rFont val="Arial"/>
        <family val="2"/>
      </rPr>
      <t>Titolo 7 -</t>
    </r>
    <r>
      <rPr>
        <sz val="12"/>
        <rFont val="Arial"/>
        <family val="2"/>
      </rPr>
      <t xml:space="preserve"> Anticipazioni da istituto tesoriere/cassiere</t>
    </r>
  </si>
  <si>
    <r>
      <t xml:space="preserve"> </t>
    </r>
    <r>
      <rPr>
        <b/>
        <sz val="12"/>
        <rFont val="Arial"/>
        <family val="2"/>
      </rPr>
      <t>Titolo 9 -</t>
    </r>
    <r>
      <rPr>
        <sz val="12"/>
        <rFont val="Arial"/>
        <family val="2"/>
      </rPr>
      <t xml:space="preserve"> Entrate per conto di terzi e partite di giro</t>
    </r>
  </si>
  <si>
    <r>
      <t xml:space="preserve"> </t>
    </r>
    <r>
      <rPr>
        <b/>
        <sz val="12"/>
        <rFont val="Arial"/>
        <family val="2"/>
      </rPr>
      <t>Totale entrate dell'esercizio</t>
    </r>
  </si>
  <si>
    <r>
      <t xml:space="preserve"> </t>
    </r>
    <r>
      <rPr>
        <b/>
        <sz val="12"/>
        <rFont val="Arial"/>
        <family val="2"/>
      </rPr>
      <t>TOTALE COMPLESSIVO ENTRATE</t>
    </r>
  </si>
  <si>
    <t xml:space="preserve"> DISAVANZO DELL'ESERCIZIO</t>
  </si>
  <si>
    <r>
      <t xml:space="preserve"> </t>
    </r>
    <r>
      <rPr>
        <b/>
        <sz val="12"/>
        <rFont val="Arial"/>
        <family val="2"/>
      </rPr>
      <t>TOTALE A PAREGGIO</t>
    </r>
  </si>
  <si>
    <t>SPESE</t>
  </si>
  <si>
    <t>Spese</t>
  </si>
  <si>
    <t xml:space="preserve"> Disavanzo di amministrazione</t>
  </si>
  <si>
    <r>
      <t xml:space="preserve"> </t>
    </r>
    <r>
      <rPr>
        <b/>
        <sz val="12"/>
        <rFont val="Arial"/>
        <family val="2"/>
      </rPr>
      <t>Titolo 1 -</t>
    </r>
    <r>
      <rPr>
        <sz val="12"/>
        <rFont val="Arial"/>
        <family val="2"/>
      </rPr>
      <t xml:space="preserve"> Spese correnti </t>
    </r>
  </si>
  <si>
    <r>
      <t xml:space="preserve"> </t>
    </r>
    <r>
      <rPr>
        <b/>
        <sz val="12"/>
        <rFont val="Arial"/>
        <family val="2"/>
      </rPr>
      <t>Titolo 2 -</t>
    </r>
    <r>
      <rPr>
        <sz val="12"/>
        <rFont val="Arial"/>
        <family val="2"/>
      </rPr>
      <t xml:space="preserve"> Spese in conto capitale</t>
    </r>
  </si>
  <si>
    <r>
      <t xml:space="preserve"> </t>
    </r>
    <r>
      <rPr>
        <b/>
        <sz val="12"/>
        <rFont val="Arial"/>
        <family val="2"/>
      </rPr>
      <t>Titolo 3 -</t>
    </r>
    <r>
      <rPr>
        <sz val="12"/>
        <rFont val="Arial"/>
        <family val="2"/>
      </rPr>
      <t xml:space="preserve"> Spese per incremento di attività finanziarie</t>
    </r>
  </si>
  <si>
    <r>
      <t xml:space="preserve"> </t>
    </r>
    <r>
      <rPr>
        <b/>
        <sz val="12"/>
        <rFont val="Arial"/>
        <family val="2"/>
      </rPr>
      <t>Totale spese finali</t>
    </r>
  </si>
  <si>
    <r>
      <t xml:space="preserve"> </t>
    </r>
    <r>
      <rPr>
        <b/>
        <sz val="12"/>
        <rFont val="Arial"/>
        <family val="2"/>
      </rPr>
      <t>Titolo 4 -</t>
    </r>
    <r>
      <rPr>
        <sz val="12"/>
        <rFont val="Arial"/>
        <family val="2"/>
      </rPr>
      <t xml:space="preserve"> Rimborso di prestiti</t>
    </r>
  </si>
  <si>
    <r>
      <t xml:space="preserve"> </t>
    </r>
    <r>
      <rPr>
        <b/>
        <sz val="12"/>
        <rFont val="Arial"/>
        <family val="2"/>
      </rPr>
      <t>Titolo 5 -</t>
    </r>
    <r>
      <rPr>
        <sz val="12"/>
        <rFont val="Arial"/>
        <family val="2"/>
      </rPr>
      <t xml:space="preserve"> Chiusura anticipazioni da istituto tesoriere/cassiere</t>
    </r>
  </si>
  <si>
    <r>
      <t xml:space="preserve"> </t>
    </r>
    <r>
      <rPr>
        <b/>
        <sz val="12"/>
        <rFont val="Arial"/>
        <family val="2"/>
      </rPr>
      <t>Titolo 7 -</t>
    </r>
    <r>
      <rPr>
        <sz val="12"/>
        <rFont val="Arial"/>
        <family val="2"/>
      </rPr>
      <t xml:space="preserve"> Spese per conto terzi e partite di giro</t>
    </r>
  </si>
  <si>
    <r>
      <t xml:space="preserve"> </t>
    </r>
    <r>
      <rPr>
        <b/>
        <sz val="12"/>
        <rFont val="Arial"/>
        <family val="2"/>
      </rPr>
      <t>Totale spese dell'esercizio</t>
    </r>
  </si>
  <si>
    <r>
      <t xml:space="preserve"> </t>
    </r>
    <r>
      <rPr>
        <b/>
        <sz val="12"/>
        <rFont val="Arial"/>
        <family val="2"/>
      </rPr>
      <t>TOTALE COMPLESSIVO SPESE</t>
    </r>
  </si>
  <si>
    <t xml:space="preserve"> AVANZO DI COMPETENZA</t>
  </si>
  <si>
    <t>Le entrate e le spese sono diversamente classificate a seguito della nuova armonizzazione dei sistemi contabili, in base al D. Lgs. 23/06/2011 n.118.</t>
  </si>
  <si>
    <t xml:space="preserve">Fonte: Comune di Genova - Direzione Servizi Finanziari - Settore Bilanci </t>
  </si>
  <si>
    <t>Accertamenti                     2021</t>
  </si>
  <si>
    <t>Impegni                             2021</t>
  </si>
  <si>
    <t>Accertamenti                     2022</t>
  </si>
  <si>
    <t>Impegni                             2022</t>
  </si>
  <si>
    <t>Accertamenti                     2023</t>
  </si>
  <si>
    <t>Impegni                             2023</t>
  </si>
  <si>
    <t>Accertamenti                     2020</t>
  </si>
  <si>
    <t>Impegni                             2020</t>
  </si>
  <si>
    <r>
      <t xml:space="preserve">TAV. N. 2 - RENDICONTO - ENTRATE E SPESE DEL COMUNE </t>
    </r>
    <r>
      <rPr>
        <i/>
        <sz val="12"/>
        <rFont val="Arial"/>
        <family val="2"/>
      </rPr>
      <t>(€)</t>
    </r>
    <r>
      <rPr>
        <b/>
        <sz val="12"/>
        <rFont val="Arial"/>
        <family val="2"/>
      </rPr>
      <t xml:space="preserve"> - QUADRO GENERALE RIASSUNTIVO - Anni 2020-2023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</si>
</sst>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5D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rgb="FF2297D5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4" fontId="1" fillId="0" borderId="0" xfId="0" applyNumberFormat="1" applyFont="1"/>
    <xf numFmtId="0" fontId="5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4" fontId="2" fillId="0" borderId="0" xfId="0" applyNumberFormat="1" applyFont="1"/>
    <xf numFmtId="4" fontId="6" fillId="0" borderId="0" xfId="0" applyNumberFormat="1" applyFont="1"/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/>
    <xf numFmtId="4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1" applyNumberFormat="1" applyAlignment="1">
      <alignment vertical="center"/>
    </xf>
    <xf numFmtId="0" fontId="6" fillId="0" borderId="1" xfId="0" applyFont="1" applyBorder="1"/>
    <xf numFmtId="0" fontId="1" fillId="0" borderId="1" xfId="0" applyFont="1" applyBorder="1"/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4" fillId="2" borderId="0" xfId="0" applyNumberFormat="1" applyFont="1" applyFill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5" xfId="0" applyFont="1" applyBorder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53"/>
  <sheetViews>
    <sheetView tabSelected="1" zoomScale="87" zoomScaleNormal="87" workbookViewId="0">
      <selection sqref="A1:E55"/>
    </sheetView>
  </sheetViews>
  <sheetFormatPr defaultColWidth="9.6640625" defaultRowHeight="15" x14ac:dyDescent="0.2"/>
  <cols>
    <col min="1" max="1" width="59.44140625" style="1" customWidth="1"/>
    <col min="2" max="2" width="19.77734375" style="1" customWidth="1"/>
    <col min="3" max="5" width="20.77734375" style="1" customWidth="1"/>
    <col min="6" max="6" width="9.6640625" style="1"/>
    <col min="7" max="7" width="13.77734375" style="1" bestFit="1" customWidth="1"/>
    <col min="8" max="8" width="17.88671875" style="1" customWidth="1"/>
    <col min="9" max="16384" width="9.6640625" style="1"/>
  </cols>
  <sheetData>
    <row r="3" spans="1:6" ht="15.75" x14ac:dyDescent="0.25">
      <c r="A3" s="12" t="s">
        <v>41</v>
      </c>
      <c r="B3" s="12"/>
    </row>
    <row r="4" spans="1:6" ht="15" customHeight="1" x14ac:dyDescent="0.25">
      <c r="A4" s="4"/>
      <c r="B4" s="4"/>
    </row>
    <row r="5" spans="1:6" ht="15.75" x14ac:dyDescent="0.25">
      <c r="A5" s="12" t="s">
        <v>0</v>
      </c>
      <c r="B5" s="12"/>
    </row>
    <row r="6" spans="1:6" ht="60" customHeight="1" x14ac:dyDescent="0.2">
      <c r="A6" s="20" t="s">
        <v>1</v>
      </c>
      <c r="B6" s="21" t="s">
        <v>39</v>
      </c>
      <c r="C6" s="21" t="s">
        <v>33</v>
      </c>
      <c r="D6" s="21" t="s">
        <v>35</v>
      </c>
      <c r="E6" s="21" t="s">
        <v>37</v>
      </c>
    </row>
    <row r="7" spans="1:6" ht="10.15" customHeight="1" x14ac:dyDescent="0.2">
      <c r="A7" s="17"/>
      <c r="B7" s="17"/>
      <c r="C7" s="16"/>
      <c r="D7" s="16"/>
      <c r="E7" s="16"/>
    </row>
    <row r="8" spans="1:6" ht="21.95" customHeight="1" x14ac:dyDescent="0.2">
      <c r="A8" s="5" t="s">
        <v>2</v>
      </c>
      <c r="B8" s="11">
        <v>66658632.960000001</v>
      </c>
      <c r="C8" s="11">
        <v>90837204.189999998</v>
      </c>
      <c r="D8" s="11">
        <v>127785084.84</v>
      </c>
      <c r="E8" s="11">
        <v>163383611.53</v>
      </c>
      <c r="F8" s="8"/>
    </row>
    <row r="9" spans="1:6" ht="21.95" customHeight="1" x14ac:dyDescent="0.2">
      <c r="A9" s="5" t="s">
        <v>3</v>
      </c>
      <c r="B9" s="11">
        <v>19564206.440000001</v>
      </c>
      <c r="C9" s="11">
        <v>19035425.52</v>
      </c>
      <c r="D9" s="11">
        <v>29485498.550000001</v>
      </c>
      <c r="E9" s="11">
        <v>30051242.989999998</v>
      </c>
      <c r="F9" s="9"/>
    </row>
    <row r="10" spans="1:6" ht="21.95" customHeight="1" x14ac:dyDescent="0.2">
      <c r="A10" s="5" t="s">
        <v>4</v>
      </c>
      <c r="B10" s="11">
        <v>194265791.02000001</v>
      </c>
      <c r="C10" s="11">
        <v>182564068.66</v>
      </c>
      <c r="D10" s="11">
        <v>277790990.77999997</v>
      </c>
      <c r="E10" s="11">
        <v>259847830.94999999</v>
      </c>
      <c r="F10" s="9"/>
    </row>
    <row r="11" spans="1:6" ht="15" customHeight="1" x14ac:dyDescent="0.2">
      <c r="A11" s="5"/>
      <c r="B11" s="18"/>
      <c r="C11" s="10"/>
      <c r="D11" s="10"/>
      <c r="E11" s="10"/>
      <c r="F11" s="9"/>
    </row>
    <row r="12" spans="1:6" ht="21.95" customHeight="1" x14ac:dyDescent="0.2">
      <c r="A12" s="7" t="s">
        <v>5</v>
      </c>
      <c r="B12" s="13">
        <v>557324753.48000002</v>
      </c>
      <c r="C12" s="13">
        <v>569529203.62</v>
      </c>
      <c r="D12" s="13">
        <v>587211939.47000003</v>
      </c>
      <c r="E12" s="13">
        <v>608126189.83000004</v>
      </c>
      <c r="F12" s="3"/>
    </row>
    <row r="13" spans="1:6" ht="21.95" customHeight="1" x14ac:dyDescent="0.2">
      <c r="A13" s="7" t="s">
        <v>6</v>
      </c>
      <c r="B13" s="13">
        <v>134419911.88999999</v>
      </c>
      <c r="C13" s="13">
        <v>132360796.33</v>
      </c>
      <c r="D13" s="13">
        <v>96253357.430000007</v>
      </c>
      <c r="E13" s="13">
        <v>103744662.17</v>
      </c>
      <c r="F13" s="3"/>
    </row>
    <row r="14" spans="1:6" ht="21.95" customHeight="1" x14ac:dyDescent="0.2">
      <c r="A14" s="7" t="s">
        <v>7</v>
      </c>
      <c r="B14" s="13">
        <v>126351975.81</v>
      </c>
      <c r="C14" s="13">
        <v>191456713.05000001</v>
      </c>
      <c r="D14" s="13">
        <v>204805535.47</v>
      </c>
      <c r="E14" s="13">
        <v>192405940.55000001</v>
      </c>
      <c r="F14" s="3"/>
    </row>
    <row r="15" spans="1:6" ht="21.95" customHeight="1" x14ac:dyDescent="0.2">
      <c r="A15" s="7" t="s">
        <v>8</v>
      </c>
      <c r="B15" s="13">
        <v>94032371.510000005</v>
      </c>
      <c r="C15" s="13">
        <v>279185280.75999999</v>
      </c>
      <c r="D15" s="13">
        <v>180125615.50999999</v>
      </c>
      <c r="E15" s="13">
        <v>309427344.47000003</v>
      </c>
      <c r="F15" s="3"/>
    </row>
    <row r="16" spans="1:6" ht="21.95" customHeight="1" x14ac:dyDescent="0.2">
      <c r="A16" s="7" t="s">
        <v>9</v>
      </c>
      <c r="B16" s="13">
        <v>34005469.890000001</v>
      </c>
      <c r="C16" s="13">
        <v>25796381.09</v>
      </c>
      <c r="D16" s="13">
        <v>28965255.510000002</v>
      </c>
      <c r="E16" s="13">
        <v>12746948.91</v>
      </c>
      <c r="F16" s="3"/>
    </row>
    <row r="17" spans="1:7" ht="21.95" customHeight="1" x14ac:dyDescent="0.2">
      <c r="A17" s="7" t="s">
        <v>10</v>
      </c>
      <c r="B17" s="11">
        <f>SUM(B8:B16)-B9-B10-B8</f>
        <v>946134482.58000016</v>
      </c>
      <c r="C17" s="11">
        <f>SUM(C8:C16)-C9-C10-C8</f>
        <v>1198328374.8499999</v>
      </c>
      <c r="D17" s="11">
        <f>SUM(D8:D16)-D9-D10-D8</f>
        <v>1097361703.3900001</v>
      </c>
      <c r="E17" s="11">
        <f>SUM(E8:E16)-E9-E10-E8</f>
        <v>1226451085.9300001</v>
      </c>
      <c r="F17" s="3"/>
    </row>
    <row r="18" spans="1:7" ht="14.1" customHeight="1" x14ac:dyDescent="0.2">
      <c r="A18" s="7"/>
      <c r="B18" s="19"/>
      <c r="C18" s="14"/>
      <c r="D18" s="14"/>
      <c r="E18" s="14"/>
    </row>
    <row r="19" spans="1:7" ht="21.95" customHeight="1" x14ac:dyDescent="0.2">
      <c r="A19" s="7" t="s">
        <v>11</v>
      </c>
      <c r="B19" s="15">
        <v>47740989.340000004</v>
      </c>
      <c r="C19" s="15">
        <v>33509213.379999999</v>
      </c>
      <c r="D19" s="15">
        <v>32663196.989999998</v>
      </c>
      <c r="E19" s="15">
        <v>22785150.399999999</v>
      </c>
      <c r="F19" s="3"/>
      <c r="G19" s="3"/>
    </row>
    <row r="20" spans="1:7" ht="21.95" customHeight="1" x14ac:dyDescent="0.2">
      <c r="A20" s="7" t="s">
        <v>12</v>
      </c>
      <c r="B20" s="15">
        <v>0</v>
      </c>
      <c r="C20" s="15">
        <v>0</v>
      </c>
      <c r="D20" s="15">
        <v>0</v>
      </c>
      <c r="E20" s="15">
        <v>0</v>
      </c>
      <c r="F20" s="3"/>
      <c r="G20" s="3"/>
    </row>
    <row r="21" spans="1:7" ht="21.95" customHeight="1" x14ac:dyDescent="0.2">
      <c r="A21" s="7" t="s">
        <v>13</v>
      </c>
      <c r="B21" s="15">
        <v>103135342.25</v>
      </c>
      <c r="C21" s="15">
        <v>115902860.41</v>
      </c>
      <c r="D21" s="15">
        <v>305453938.08999997</v>
      </c>
      <c r="E21" s="15">
        <v>132822120.61</v>
      </c>
      <c r="F21" s="3"/>
      <c r="G21" s="3"/>
    </row>
    <row r="22" spans="1:7" ht="21.95" customHeight="1" x14ac:dyDescent="0.2">
      <c r="A22" s="7" t="s">
        <v>14</v>
      </c>
      <c r="B22" s="11">
        <f>SUM(B17:B21)</f>
        <v>1097010814.1700001</v>
      </c>
      <c r="C22" s="11">
        <f>SUM(C17:C21)</f>
        <v>1347740448.6400001</v>
      </c>
      <c r="D22" s="11">
        <f>SUM(D17:D21)</f>
        <v>1435478838.47</v>
      </c>
      <c r="E22" s="11">
        <f>SUM(E17:E21)</f>
        <v>1382058356.9400001</v>
      </c>
      <c r="F22" s="3"/>
    </row>
    <row r="23" spans="1:7" ht="14.1" customHeight="1" x14ac:dyDescent="0.2">
      <c r="A23" s="7"/>
      <c r="C23" s="6"/>
      <c r="D23" s="6"/>
      <c r="E23" s="6"/>
      <c r="F23" s="3"/>
    </row>
    <row r="24" spans="1:7" ht="21.95" customHeight="1" x14ac:dyDescent="0.2">
      <c r="A24" s="22" t="s">
        <v>15</v>
      </c>
      <c r="B24" s="23">
        <f>+B22+B10+B9+B8</f>
        <v>1377499444.5900002</v>
      </c>
      <c r="C24" s="23">
        <f>+C22+C10+C9+C8</f>
        <v>1640177147.0100002</v>
      </c>
      <c r="D24" s="23">
        <f>+D22+D10+D9+D8</f>
        <v>1870540412.6399999</v>
      </c>
      <c r="E24" s="23">
        <f>+E22+E10+E9+E8</f>
        <v>1835341042.4100001</v>
      </c>
    </row>
    <row r="25" spans="1:7" ht="21.95" customHeight="1" x14ac:dyDescent="0.2">
      <c r="A25" s="5" t="s">
        <v>16</v>
      </c>
      <c r="B25" s="15">
        <v>0</v>
      </c>
      <c r="C25" s="15">
        <v>0</v>
      </c>
      <c r="D25" s="15">
        <v>0</v>
      </c>
      <c r="E25" s="15">
        <v>0</v>
      </c>
    </row>
    <row r="26" spans="1:7" ht="21.95" customHeight="1" x14ac:dyDescent="0.2">
      <c r="A26" s="22" t="s">
        <v>17</v>
      </c>
      <c r="B26" s="23">
        <f>SUM(B24)</f>
        <v>1377499444.5900002</v>
      </c>
      <c r="C26" s="23">
        <f>SUM(C24)</f>
        <v>1640177147.0100002</v>
      </c>
      <c r="D26" s="23">
        <f>SUM(D24)</f>
        <v>1870540412.6399999</v>
      </c>
      <c r="E26" s="23">
        <f>SUM(E24)</f>
        <v>1835341042.4100001</v>
      </c>
      <c r="G26" s="3"/>
    </row>
    <row r="27" spans="1:7" ht="10.15" customHeight="1" thickBot="1" x14ac:dyDescent="0.25">
      <c r="A27" s="25"/>
      <c r="B27" s="25"/>
      <c r="C27" s="25"/>
      <c r="D27" s="25"/>
      <c r="E27" s="25"/>
    </row>
    <row r="28" spans="1:7" ht="15" customHeight="1" x14ac:dyDescent="0.2"/>
    <row r="30" spans="1:7" ht="15.75" x14ac:dyDescent="0.25">
      <c r="A30" s="12" t="s">
        <v>18</v>
      </c>
    </row>
    <row r="31" spans="1:7" ht="60" customHeight="1" x14ac:dyDescent="0.2">
      <c r="A31" s="24" t="s">
        <v>19</v>
      </c>
      <c r="B31" s="21" t="s">
        <v>40</v>
      </c>
      <c r="C31" s="21" t="s">
        <v>34</v>
      </c>
      <c r="D31" s="21" t="s">
        <v>36</v>
      </c>
      <c r="E31" s="21" t="s">
        <v>38</v>
      </c>
    </row>
    <row r="32" spans="1:7" ht="10.15" customHeight="1" x14ac:dyDescent="0.2">
      <c r="C32" s="6"/>
      <c r="D32" s="6"/>
      <c r="E32" s="6"/>
    </row>
    <row r="33" spans="1:8" ht="21.95" customHeight="1" x14ac:dyDescent="0.2">
      <c r="A33" s="5" t="s">
        <v>20</v>
      </c>
      <c r="B33" s="11">
        <v>0</v>
      </c>
      <c r="C33" s="11">
        <v>0</v>
      </c>
      <c r="D33" s="11">
        <v>0</v>
      </c>
      <c r="E33" s="11">
        <v>0</v>
      </c>
    </row>
    <row r="34" spans="1:8" ht="15" customHeight="1" x14ac:dyDescent="0.2">
      <c r="A34" s="5"/>
      <c r="B34" s="18"/>
      <c r="C34" s="10"/>
      <c r="D34" s="10"/>
      <c r="E34" s="10"/>
    </row>
    <row r="35" spans="1:8" ht="21.95" customHeight="1" x14ac:dyDescent="0.2">
      <c r="A35" s="7" t="s">
        <v>21</v>
      </c>
      <c r="B35" s="13">
        <v>703713851.66999996</v>
      </c>
      <c r="C35" s="13">
        <v>751531077.07000005</v>
      </c>
      <c r="D35" s="13">
        <v>743131136.65999997</v>
      </c>
      <c r="E35" s="13">
        <v>775779939.20000005</v>
      </c>
      <c r="F35" s="3"/>
    </row>
    <row r="36" spans="1:8" ht="21.95" customHeight="1" x14ac:dyDescent="0.2">
      <c r="A36" s="7" t="s">
        <v>3</v>
      </c>
      <c r="B36" s="13">
        <v>19035425.52</v>
      </c>
      <c r="C36" s="13">
        <v>29485498.550000001</v>
      </c>
      <c r="D36" s="13">
        <v>30051242.989999998</v>
      </c>
      <c r="E36" s="13">
        <v>35341880.32</v>
      </c>
      <c r="F36" s="3"/>
    </row>
    <row r="37" spans="1:8" ht="21.95" customHeight="1" x14ac:dyDescent="0.2">
      <c r="A37" s="7" t="s">
        <v>22</v>
      </c>
      <c r="B37" s="13">
        <v>153950004.25999999</v>
      </c>
      <c r="C37" s="13">
        <v>190907146.41</v>
      </c>
      <c r="D37" s="13">
        <v>225582343.00999999</v>
      </c>
      <c r="E37" s="13">
        <v>365081303.69</v>
      </c>
      <c r="F37" s="3"/>
    </row>
    <row r="38" spans="1:8" ht="21.95" customHeight="1" x14ac:dyDescent="0.2">
      <c r="A38" s="7" t="s">
        <v>4</v>
      </c>
      <c r="B38" s="13">
        <v>182564068.66</v>
      </c>
      <c r="C38" s="13">
        <v>277790990.77999997</v>
      </c>
      <c r="D38" s="13">
        <v>259847830.94999999</v>
      </c>
      <c r="E38" s="13">
        <v>279256186.02999997</v>
      </c>
      <c r="F38" s="3"/>
    </row>
    <row r="39" spans="1:8" ht="21.95" customHeight="1" x14ac:dyDescent="0.2">
      <c r="A39" s="7" t="s">
        <v>23</v>
      </c>
      <c r="B39" s="13">
        <v>25756727.190000001</v>
      </c>
      <c r="C39" s="13">
        <v>26058381.09</v>
      </c>
      <c r="D39" s="13">
        <v>38603143.509999998</v>
      </c>
      <c r="E39" s="13">
        <v>13073822.91</v>
      </c>
      <c r="F39" s="3"/>
    </row>
    <row r="40" spans="1:8" ht="21.95" customHeight="1" x14ac:dyDescent="0.2">
      <c r="A40" s="7" t="s">
        <v>24</v>
      </c>
      <c r="B40" s="11">
        <f>SUM(B33:B39)</f>
        <v>1085020077.3</v>
      </c>
      <c r="C40" s="11">
        <f>SUM(C33:C39)</f>
        <v>1275773093.8999999</v>
      </c>
      <c r="D40" s="11">
        <f>SUM(D33:D39)</f>
        <v>1297215697.1199999</v>
      </c>
      <c r="E40" s="11">
        <f>SUM(E33:E39)</f>
        <v>1468533132.1500001</v>
      </c>
      <c r="F40" s="3"/>
      <c r="H40" s="3"/>
    </row>
    <row r="41" spans="1:8" x14ac:dyDescent="0.2">
      <c r="C41" s="6"/>
      <c r="D41" s="6"/>
      <c r="E41" s="6"/>
      <c r="F41" s="3"/>
    </row>
    <row r="42" spans="1:8" ht="21.95" customHeight="1" x14ac:dyDescent="0.2">
      <c r="A42" s="7" t="s">
        <v>25</v>
      </c>
      <c r="B42" s="13">
        <v>71438356.209999993</v>
      </c>
      <c r="C42" s="13">
        <v>60651581.990000002</v>
      </c>
      <c r="D42" s="13">
        <v>70415263.099999994</v>
      </c>
      <c r="E42" s="13">
        <v>62359324.759999998</v>
      </c>
      <c r="F42" s="3"/>
      <c r="H42" s="3"/>
    </row>
    <row r="43" spans="1:8" ht="21.95" customHeight="1" x14ac:dyDescent="0.2">
      <c r="A43" s="7" t="s">
        <v>26</v>
      </c>
      <c r="B43" s="13">
        <v>0</v>
      </c>
      <c r="C43" s="13">
        <v>0</v>
      </c>
      <c r="D43" s="13">
        <v>0</v>
      </c>
      <c r="E43" s="13">
        <v>0</v>
      </c>
      <c r="F43" s="3"/>
    </row>
    <row r="44" spans="1:8" ht="21.95" customHeight="1" x14ac:dyDescent="0.2">
      <c r="A44" s="7" t="s">
        <v>27</v>
      </c>
      <c r="B44" s="13">
        <v>103135342.25</v>
      </c>
      <c r="C44" s="13">
        <v>115902860.41</v>
      </c>
      <c r="D44" s="13">
        <v>305453938.08999997</v>
      </c>
      <c r="E44" s="13">
        <v>132822120.61</v>
      </c>
      <c r="F44" s="3"/>
    </row>
    <row r="45" spans="1:8" ht="21.95" customHeight="1" x14ac:dyDescent="0.2">
      <c r="A45" s="7" t="s">
        <v>28</v>
      </c>
      <c r="B45" s="11">
        <f>SUM(B40:B44)</f>
        <v>1259593775.76</v>
      </c>
      <c r="C45" s="11">
        <f>SUM(C40:C44)</f>
        <v>1452327536.3</v>
      </c>
      <c r="D45" s="11">
        <f>SUM(D40:D44)</f>
        <v>1673084898.3099997</v>
      </c>
      <c r="E45" s="11">
        <f>SUM(E40:E44)</f>
        <v>1663714577.52</v>
      </c>
      <c r="F45" s="3"/>
    </row>
    <row r="46" spans="1:8" x14ac:dyDescent="0.2">
      <c r="B46" s="19"/>
      <c r="C46" s="14"/>
      <c r="D46" s="14"/>
      <c r="E46" s="14"/>
      <c r="F46" s="3"/>
    </row>
    <row r="47" spans="1:8" ht="21.95" customHeight="1" x14ac:dyDescent="0.2">
      <c r="A47" s="22" t="s">
        <v>29</v>
      </c>
      <c r="B47" s="23">
        <f>SUM(B45)</f>
        <v>1259593775.76</v>
      </c>
      <c r="C47" s="23">
        <f>SUM(C45)</f>
        <v>1452327536.3</v>
      </c>
      <c r="D47" s="23">
        <f>SUM(D45)</f>
        <v>1673084898.3099997</v>
      </c>
      <c r="E47" s="23">
        <f>SUM(E45)</f>
        <v>1663714577.52</v>
      </c>
      <c r="G47" s="3"/>
    </row>
    <row r="48" spans="1:8" ht="21.95" customHeight="1" x14ac:dyDescent="0.2">
      <c r="A48" s="5" t="s">
        <v>30</v>
      </c>
      <c r="B48" s="13">
        <v>117905668.83</v>
      </c>
      <c r="C48" s="13">
        <v>187849610.71000001</v>
      </c>
      <c r="D48" s="13">
        <v>197455514.33000016</v>
      </c>
      <c r="E48" s="13">
        <v>171626464.88999999</v>
      </c>
      <c r="F48" s="3"/>
      <c r="G48" s="3"/>
      <c r="H48" s="3"/>
    </row>
    <row r="49" spans="1:7" ht="21.95" customHeight="1" x14ac:dyDescent="0.2">
      <c r="A49" s="22" t="s">
        <v>17</v>
      </c>
      <c r="B49" s="23">
        <f>SUM(B47:B48)</f>
        <v>1377499444.5899999</v>
      </c>
      <c r="C49" s="23">
        <f>SUM(C47:C48)</f>
        <v>1640177147.01</v>
      </c>
      <c r="D49" s="23">
        <f>SUM(D47:D48)</f>
        <v>1870540412.6399999</v>
      </c>
      <c r="E49" s="23">
        <f>SUM(E47:E48)</f>
        <v>1835341042.4099998</v>
      </c>
      <c r="F49" s="3"/>
      <c r="G49" s="3"/>
    </row>
    <row r="50" spans="1:7" ht="10.15" customHeight="1" thickBot="1" x14ac:dyDescent="0.25">
      <c r="A50" s="25"/>
      <c r="B50" s="25"/>
      <c r="C50" s="25"/>
      <c r="D50" s="25"/>
      <c r="E50" s="25"/>
    </row>
    <row r="51" spans="1:7" ht="5.0999999999999996" customHeight="1" x14ac:dyDescent="0.2"/>
    <row r="52" spans="1:7" ht="15.95" customHeight="1" x14ac:dyDescent="0.2">
      <c r="A52" s="2" t="s">
        <v>31</v>
      </c>
      <c r="B52" s="2"/>
    </row>
    <row r="53" spans="1:7" ht="15.95" customHeight="1" x14ac:dyDescent="0.2">
      <c r="A53" s="2" t="s">
        <v>32</v>
      </c>
      <c r="B53" s="2"/>
    </row>
  </sheetData>
  <pageMargins left="0.19685039370078741" right="0.19685039370078741" top="0.78740157480314965" bottom="0.19685039370078741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Tav 2 </vt:lpstr>
      <vt:lpstr>'Tav 2 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Civica Amministrazione</dc:description>
  <cp:lastModifiedBy>Elena Martinasco</cp:lastModifiedBy>
  <cp:lastPrinted>2022-09-20T09:10:39Z</cp:lastPrinted>
  <dcterms:created xsi:type="dcterms:W3CDTF">2024-09-04T08:58:54Z</dcterms:created>
  <dcterms:modified xsi:type="dcterms:W3CDTF">2025-02-28T12:56:31Z</dcterms:modified>
</cp:coreProperties>
</file>